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2061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51" i="1" l="1"/>
  <c r="B195" i="1"/>
  <c r="A195" i="1"/>
  <c r="L194" i="1"/>
  <c r="J194" i="1"/>
  <c r="I194" i="1"/>
  <c r="I195" i="1" s="1"/>
  <c r="H194" i="1"/>
  <c r="G194" i="1"/>
  <c r="G195" i="1" s="1"/>
  <c r="F194" i="1"/>
  <c r="B185" i="1"/>
  <c r="A185" i="1"/>
  <c r="J184" i="1"/>
  <c r="F195" i="1"/>
  <c r="B176" i="1"/>
  <c r="A176" i="1"/>
  <c r="L175" i="1"/>
  <c r="J175" i="1"/>
  <c r="I175" i="1"/>
  <c r="I176" i="1" s="1"/>
  <c r="H175" i="1"/>
  <c r="H176" i="1" s="1"/>
  <c r="G175" i="1"/>
  <c r="G176" i="1" s="1"/>
  <c r="F175" i="1"/>
  <c r="F176" i="1" s="1"/>
  <c r="B166" i="1"/>
  <c r="A166" i="1"/>
  <c r="J165" i="1"/>
  <c r="B157" i="1"/>
  <c r="A157" i="1"/>
  <c r="L156" i="1"/>
  <c r="J156" i="1"/>
  <c r="I156" i="1"/>
  <c r="I157" i="1" s="1"/>
  <c r="H156" i="1"/>
  <c r="G156" i="1"/>
  <c r="G157" i="1" s="1"/>
  <c r="F156" i="1"/>
  <c r="B147" i="1"/>
  <c r="A147" i="1"/>
  <c r="J146" i="1"/>
  <c r="J157" i="1" s="1"/>
  <c r="F146" i="1"/>
  <c r="B138" i="1"/>
  <c r="A138" i="1"/>
  <c r="L137" i="1"/>
  <c r="J137" i="1"/>
  <c r="I137" i="1"/>
  <c r="H137" i="1"/>
  <c r="G137" i="1"/>
  <c r="F137" i="1"/>
  <c r="B128" i="1"/>
  <c r="A128" i="1"/>
  <c r="J127" i="1"/>
  <c r="F138" i="1"/>
  <c r="B119" i="1"/>
  <c r="A119" i="1"/>
  <c r="L118" i="1"/>
  <c r="J118" i="1"/>
  <c r="I118" i="1"/>
  <c r="I119" i="1" s="1"/>
  <c r="H118" i="1"/>
  <c r="H119" i="1" s="1"/>
  <c r="G118" i="1"/>
  <c r="F118" i="1"/>
  <c r="F119" i="1" s="1"/>
  <c r="B109" i="1"/>
  <c r="A109" i="1"/>
  <c r="J108" i="1"/>
  <c r="G108" i="1"/>
  <c r="B100" i="1"/>
  <c r="A100" i="1"/>
  <c r="L99" i="1"/>
  <c r="J99" i="1"/>
  <c r="I99" i="1"/>
  <c r="I100" i="1" s="1"/>
  <c r="H99" i="1"/>
  <c r="H100" i="1" s="1"/>
  <c r="G99" i="1"/>
  <c r="G100" i="1" s="1"/>
  <c r="F99" i="1"/>
  <c r="F100" i="1" s="1"/>
  <c r="B90" i="1"/>
  <c r="A90" i="1"/>
  <c r="J89" i="1"/>
  <c r="B81" i="1"/>
  <c r="A81" i="1"/>
  <c r="L80" i="1"/>
  <c r="J80" i="1"/>
  <c r="I80" i="1"/>
  <c r="I81" i="1" s="1"/>
  <c r="H80" i="1"/>
  <c r="H81" i="1" s="1"/>
  <c r="G80" i="1"/>
  <c r="G81" i="1" s="1"/>
  <c r="F80" i="1"/>
  <c r="B71" i="1"/>
  <c r="A71" i="1"/>
  <c r="J70" i="1"/>
  <c r="J81" i="1" s="1"/>
  <c r="B62" i="1"/>
  <c r="A62" i="1"/>
  <c r="L61" i="1"/>
  <c r="J61" i="1"/>
  <c r="I61" i="1"/>
  <c r="H61" i="1"/>
  <c r="G61" i="1"/>
  <c r="F61" i="1"/>
  <c r="F62" i="1" s="1"/>
  <c r="B52" i="1"/>
  <c r="A52" i="1"/>
  <c r="J51" i="1"/>
  <c r="I62" i="1"/>
  <c r="G51" i="1"/>
  <c r="B43" i="1"/>
  <c r="A43" i="1"/>
  <c r="L42" i="1"/>
  <c r="J42" i="1"/>
  <c r="I42" i="1"/>
  <c r="H42" i="1"/>
  <c r="H43" i="1" s="1"/>
  <c r="G42" i="1"/>
  <c r="F42" i="1"/>
  <c r="B33" i="1"/>
  <c r="A33" i="1"/>
  <c r="J32" i="1"/>
  <c r="I32" i="1"/>
  <c r="G43" i="1"/>
  <c r="F43" i="1"/>
  <c r="B24" i="1"/>
  <c r="A24" i="1"/>
  <c r="L23" i="1"/>
  <c r="J23" i="1"/>
  <c r="I23" i="1"/>
  <c r="I24" i="1" s="1"/>
  <c r="H23" i="1"/>
  <c r="H24" i="1" s="1"/>
  <c r="G23" i="1"/>
  <c r="G24" i="1" s="1"/>
  <c r="F23" i="1"/>
  <c r="B14" i="1"/>
  <c r="A14" i="1"/>
  <c r="J13" i="1"/>
  <c r="F24" i="1"/>
  <c r="I43" i="1" l="1"/>
  <c r="I196" i="1" s="1"/>
  <c r="G119" i="1"/>
  <c r="J119" i="1"/>
  <c r="J100" i="1"/>
  <c r="J176" i="1"/>
  <c r="J62" i="1"/>
  <c r="J138" i="1"/>
  <c r="J43" i="1"/>
  <c r="J24" i="1"/>
  <c r="F157" i="1"/>
  <c r="J195" i="1"/>
  <c r="G62" i="1"/>
  <c r="H62" i="1"/>
  <c r="F81" i="1"/>
  <c r="F196" i="1" s="1"/>
  <c r="G196" i="1"/>
  <c r="J196" i="1"/>
</calcChain>
</file>

<file path=xl/sharedStrings.xml><?xml version="1.0" encoding="utf-8"?>
<sst xmlns="http://schemas.openxmlformats.org/spreadsheetml/2006/main" count="312" uniqueCount="114">
  <si>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</si>
  <si>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</si>
  <si>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</si>
  <si>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</si>
  <si>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</si>
  <si>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</si>
  <si>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</si>
  <si>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</si>
  <si>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</si>
  <si>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</si>
  <si>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</si>
  <si>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</si>
  <si>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</si>
  <si>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</si>
  <si>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</si>
  <si>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</si>
  <si>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</si>
  <si>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</si>
  <si>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</si>
  <si>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</si>
  <si>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</si>
  <si>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</si>
  <si>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</si>
  <si>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</si>
  <si>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</si>
  <si>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</si>
  <si>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</si>
  <si>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</si>
  <si>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</si>
  <si>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</si>
  <si>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</si>
  <si>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</si>
  <si>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</si>
  <si>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</si>
  <si>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</si>
  <si>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</si>
  <si>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</si>
  <si>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</si>
  <si>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</si>
  <si>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</si>
  <si>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маслом сливочным и повидлом</t>
  </si>
  <si>
    <t>200/15</t>
  </si>
  <si>
    <t>90/30</t>
  </si>
  <si>
    <t>каша гречневая вязкая</t>
  </si>
  <si>
    <t>чай с сахаром и лимоном</t>
  </si>
  <si>
    <t>0.3</t>
  </si>
  <si>
    <t>хлеб пшеничный</t>
  </si>
  <si>
    <t>0.2</t>
  </si>
  <si>
    <t>макаронные изделия отварные</t>
  </si>
  <si>
    <t>фрукты свежие (яблоко)</t>
  </si>
  <si>
    <t>каша молочная геркулесовая вязкая</t>
  </si>
  <si>
    <t>чай с молоком</t>
  </si>
  <si>
    <t>бутерброд с маслом сливочным</t>
  </si>
  <si>
    <t>МКОУ Попереченская СШ</t>
  </si>
  <si>
    <t>котлета рубленая из птицы</t>
  </si>
  <si>
    <t>15.0</t>
  </si>
  <si>
    <t>соус томатный</t>
  </si>
  <si>
    <t>фрикадельки из птицы с соусом томатным</t>
  </si>
  <si>
    <t>3.0</t>
  </si>
  <si>
    <t>каша молочная "Дружба"</t>
  </si>
  <si>
    <t>Директор ООО "Венера"</t>
  </si>
  <si>
    <t>ТТК6</t>
  </si>
  <si>
    <t>Каша молочная манная</t>
  </si>
  <si>
    <t>Чай с сахаром (каркаде)</t>
  </si>
  <si>
    <t>Бутерброд с маслом сливочным</t>
  </si>
  <si>
    <t>Фрукты свежие (яблоко)</t>
  </si>
  <si>
    <t>соус</t>
  </si>
  <si>
    <t>Запеканка рисовая с творогом с соусом молочным</t>
  </si>
  <si>
    <t>315/596</t>
  </si>
  <si>
    <t>гуляш из филе птицы</t>
  </si>
  <si>
    <t>297/587</t>
  </si>
  <si>
    <t>Иванова И.В.</t>
  </si>
  <si>
    <t>Каша вязкая молочная рисовая</t>
  </si>
  <si>
    <t>Гречка по-купечески</t>
  </si>
  <si>
    <t>ТТК 468</t>
  </si>
  <si>
    <t>овощи по сезону (помидор)</t>
  </si>
  <si>
    <t>чай черный с яблоками</t>
  </si>
  <si>
    <t>ТТК 547</t>
  </si>
  <si>
    <t>Фрикадельки рыбные с соусом томатным</t>
  </si>
  <si>
    <t>240/293</t>
  </si>
  <si>
    <t>Макаронные изделия отварные</t>
  </si>
  <si>
    <t>чай с сахаром каркаде</t>
  </si>
  <si>
    <t>19,2.</t>
  </si>
  <si>
    <t>рис отварной с овощами</t>
  </si>
  <si>
    <t>7,9</t>
  </si>
  <si>
    <t>42,0</t>
  </si>
  <si>
    <t>125,0</t>
  </si>
  <si>
    <t>0,1</t>
  </si>
  <si>
    <t>0,0</t>
  </si>
  <si>
    <t>15,0</t>
  </si>
  <si>
    <t>15,1</t>
  </si>
  <si>
    <t>13,4</t>
  </si>
  <si>
    <t>5,4</t>
  </si>
  <si>
    <t>3,0</t>
  </si>
  <si>
    <t>12,9</t>
  </si>
  <si>
    <t>14,0</t>
  </si>
  <si>
    <t>11,5</t>
  </si>
  <si>
    <t>23,0</t>
  </si>
  <si>
    <t>22,0</t>
  </si>
  <si>
    <t>73,0</t>
  </si>
  <si>
    <t>3,7</t>
  </si>
  <si>
    <t>19,2</t>
  </si>
  <si>
    <t>6,2</t>
  </si>
  <si>
    <t>14,5</t>
  </si>
  <si>
    <t>15,2</t>
  </si>
  <si>
    <t>125</t>
  </si>
  <si>
    <t>18,76</t>
  </si>
  <si>
    <t>215</t>
  </si>
  <si>
    <t>85</t>
  </si>
  <si>
    <t>ТТК 1,2,3,4,5</t>
  </si>
  <si>
    <t>ТТК 6</t>
  </si>
  <si>
    <t>50</t>
  </si>
  <si>
    <t>0</t>
  </si>
  <si>
    <t>498/587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</si>
</sst>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6" sqref="K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53</v>
      </c>
      <c r="D1" s="58"/>
      <c r="E1" s="58"/>
      <c r="F1" s="12" t="s">
        <v>16</v>
      </c>
      <c r="G1" s="2" t="s">
        <v>17</v>
      </c>
      <c r="H1" s="59" t="s">
        <v>60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71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72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41">
        <v>174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52" t="s">
        <v>107</v>
      </c>
      <c r="G8" s="43" t="s">
        <v>47</v>
      </c>
      <c r="H8" s="52" t="s">
        <v>88</v>
      </c>
      <c r="I8" s="43" t="s">
        <v>55</v>
      </c>
      <c r="J8" s="43">
        <v>58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52" t="s">
        <v>108</v>
      </c>
      <c r="G9" s="52" t="s">
        <v>84</v>
      </c>
      <c r="H9" s="43">
        <v>6.2</v>
      </c>
      <c r="I9" s="52" t="s">
        <v>85</v>
      </c>
      <c r="J9" s="43">
        <v>236</v>
      </c>
      <c r="K9" s="44">
        <v>2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v>500</v>
      </c>
      <c r="G13" s="19">
        <v>13.7</v>
      </c>
      <c r="H13" s="19">
        <v>16.8</v>
      </c>
      <c r="I13" s="19">
        <v>97.7</v>
      </c>
      <c r="J13" s="19">
        <f t="shared" ref="J13" si="0">SUM(J6:J12)</f>
        <v>569</v>
      </c>
      <c r="K13" s="25"/>
      <c r="L13" s="19">
        <v>125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3">G13+G23</f>
        <v>13.7</v>
      </c>
      <c r="H24" s="32">
        <f t="shared" si="3"/>
        <v>16.8</v>
      </c>
      <c r="I24" s="32">
        <f t="shared" si="3"/>
        <v>97.7</v>
      </c>
      <c r="J24" s="32">
        <f t="shared" si="3"/>
        <v>569</v>
      </c>
      <c r="K24" s="32"/>
      <c r="L24" s="53" t="s">
        <v>105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200</v>
      </c>
      <c r="G25" s="40">
        <v>21.9</v>
      </c>
      <c r="H25" s="40">
        <v>25.3</v>
      </c>
      <c r="I25" s="40">
        <v>40.1</v>
      </c>
      <c r="J25" s="40">
        <v>425</v>
      </c>
      <c r="K25" s="41" t="s">
        <v>74</v>
      </c>
      <c r="L25" s="40"/>
    </row>
    <row r="26" spans="1:12" ht="26.4" x14ac:dyDescent="0.3">
      <c r="A26" s="14"/>
      <c r="B26" s="15"/>
      <c r="C26" s="11"/>
      <c r="D26" s="6" t="s">
        <v>26</v>
      </c>
      <c r="E26" s="42" t="s">
        <v>75</v>
      </c>
      <c r="F26" s="43">
        <v>60</v>
      </c>
      <c r="G26" s="43">
        <v>0.5</v>
      </c>
      <c r="H26" s="52" t="s">
        <v>87</v>
      </c>
      <c r="I26" s="43">
        <v>0.1</v>
      </c>
      <c r="J26" s="43">
        <v>7.6</v>
      </c>
      <c r="K26" s="44" t="s">
        <v>109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76</v>
      </c>
      <c r="F27" s="43">
        <v>200</v>
      </c>
      <c r="G27" s="43" t="s">
        <v>45</v>
      </c>
      <c r="H27" s="43">
        <v>0.1</v>
      </c>
      <c r="I27" s="43">
        <v>10.199999999999999</v>
      </c>
      <c r="J27" s="43">
        <v>43</v>
      </c>
      <c r="K27" s="44" t="s">
        <v>77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 t="s">
        <v>58</v>
      </c>
      <c r="H28" s="43" t="s">
        <v>47</v>
      </c>
      <c r="I28" s="43">
        <v>19.5</v>
      </c>
      <c r="J28" s="43">
        <v>92</v>
      </c>
      <c r="K28" s="44" t="s">
        <v>110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v>500</v>
      </c>
      <c r="G32" s="19">
        <v>25.7</v>
      </c>
      <c r="H32" s="19">
        <v>25.7</v>
      </c>
      <c r="I32" s="19">
        <f t="shared" ref="I32" si="4">SUM(I25:I31)</f>
        <v>69.900000000000006</v>
      </c>
      <c r="J32" s="19">
        <f t="shared" ref="J32" si="5">SUM(J25:J31)</f>
        <v>567.6</v>
      </c>
      <c r="K32" s="25"/>
      <c r="L32" s="54" t="s">
        <v>105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500</v>
      </c>
      <c r="G43" s="32">
        <f t="shared" ref="G43" si="10">G32+G42</f>
        <v>25.7</v>
      </c>
      <c r="H43" s="32">
        <f t="shared" ref="H43" si="11">H32+H42</f>
        <v>25.7</v>
      </c>
      <c r="I43" s="32">
        <f t="shared" ref="I43" si="12">I32+I42</f>
        <v>69.900000000000006</v>
      </c>
      <c r="J43" s="32">
        <f t="shared" ref="J43" si="13">J32+J42</f>
        <v>567.6</v>
      </c>
      <c r="K43" s="32"/>
      <c r="L43" s="53" t="s">
        <v>105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6.8</v>
      </c>
      <c r="H44" s="40">
        <v>8.3000000000000007</v>
      </c>
      <c r="I44" s="40">
        <v>35.1</v>
      </c>
      <c r="J44" s="40">
        <v>241</v>
      </c>
      <c r="K44" s="41">
        <v>302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0.2</v>
      </c>
      <c r="H46" s="52" t="s">
        <v>88</v>
      </c>
      <c r="I46" s="52" t="s">
        <v>89</v>
      </c>
      <c r="J46" s="43">
        <v>61</v>
      </c>
      <c r="K46" s="44">
        <v>685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64</v>
      </c>
      <c r="F47" s="52" t="s">
        <v>111</v>
      </c>
      <c r="G47" s="43">
        <v>7.5</v>
      </c>
      <c r="H47" s="43">
        <v>7.6</v>
      </c>
      <c r="I47" s="52" t="s">
        <v>90</v>
      </c>
      <c r="J47" s="43">
        <v>145</v>
      </c>
      <c r="K47" s="44">
        <v>1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65</v>
      </c>
      <c r="F48" s="43">
        <v>100</v>
      </c>
      <c r="G48" s="43">
        <v>0.4</v>
      </c>
      <c r="H48" s="43">
        <v>0.4</v>
      </c>
      <c r="I48" s="43">
        <v>9.5</v>
      </c>
      <c r="J48" s="43">
        <v>43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51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v>550</v>
      </c>
      <c r="G51" s="19">
        <f t="shared" ref="G51" si="14">SUM(G44:G50)</f>
        <v>14.9</v>
      </c>
      <c r="H51" s="19">
        <f t="shared" ref="H51" si="15">SUM(H44:H50)</f>
        <v>16.3</v>
      </c>
      <c r="I51" s="19">
        <v>74.7</v>
      </c>
      <c r="J51" s="19">
        <f t="shared" ref="J51" si="16">SUM(J44:J50)</f>
        <v>490</v>
      </c>
      <c r="K51" s="25"/>
      <c r="L51" s="54" t="s">
        <v>105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7">SUM(G52:G60)</f>
        <v>0</v>
      </c>
      <c r="H61" s="19">
        <f t="shared" ref="H61" si="18">SUM(H52:H60)</f>
        <v>0</v>
      </c>
      <c r="I61" s="19">
        <f t="shared" ref="I61" si="19">SUM(I52:I60)</f>
        <v>0</v>
      </c>
      <c r="J61" s="19">
        <f t="shared" ref="J61:L61" si="20">SUM(J52:J60)</f>
        <v>0</v>
      </c>
      <c r="K61" s="25"/>
      <c r="L61" s="19">
        <f t="shared" si="20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550</v>
      </c>
      <c r="G62" s="32">
        <f t="shared" ref="G62" si="21">G51+G61</f>
        <v>14.9</v>
      </c>
      <c r="H62" s="32">
        <f t="shared" ref="H62" si="22">H51+H61</f>
        <v>16.3</v>
      </c>
      <c r="I62" s="32">
        <f t="shared" ref="I62" si="23">I51+I61</f>
        <v>74.7</v>
      </c>
      <c r="J62" s="32">
        <f t="shared" ref="J62" si="24">J51+J61</f>
        <v>490</v>
      </c>
      <c r="K62" s="32"/>
      <c r="L62" s="53" t="s">
        <v>105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120</v>
      </c>
      <c r="G63" s="55" t="s">
        <v>91</v>
      </c>
      <c r="H63" s="55" t="s">
        <v>94</v>
      </c>
      <c r="I63" s="40">
        <v>12.3</v>
      </c>
      <c r="J63" s="40">
        <v>158</v>
      </c>
      <c r="K63" s="41" t="s">
        <v>79</v>
      </c>
      <c r="L63" s="40"/>
    </row>
    <row r="64" spans="1:12" ht="14.4" x14ac:dyDescent="0.3">
      <c r="A64" s="23"/>
      <c r="B64" s="15"/>
      <c r="C64" s="11"/>
      <c r="D64" s="6"/>
      <c r="E64" s="42" t="s">
        <v>80</v>
      </c>
      <c r="F64" s="43">
        <v>150</v>
      </c>
      <c r="G64" s="52" t="s">
        <v>92</v>
      </c>
      <c r="H64" s="43">
        <v>5.7</v>
      </c>
      <c r="I64" s="43">
        <v>33.200000000000003</v>
      </c>
      <c r="J64" s="43">
        <v>206.4</v>
      </c>
      <c r="K64" s="44">
        <v>203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44</v>
      </c>
      <c r="F65" s="43">
        <v>220</v>
      </c>
      <c r="G65" s="43">
        <v>0.3</v>
      </c>
      <c r="H65" s="52" t="s">
        <v>112</v>
      </c>
      <c r="I65" s="43">
        <v>14.8</v>
      </c>
      <c r="J65" s="43">
        <v>60</v>
      </c>
      <c r="K65" s="44">
        <v>685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40</v>
      </c>
      <c r="G66" s="52" t="s">
        <v>93</v>
      </c>
      <c r="H66" s="43">
        <v>0.2</v>
      </c>
      <c r="I66" s="43">
        <v>19.5</v>
      </c>
      <c r="J66" s="43">
        <v>92</v>
      </c>
      <c r="K66" s="44" t="s">
        <v>61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66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v>530</v>
      </c>
      <c r="G70" s="19">
        <v>22.1</v>
      </c>
      <c r="H70" s="19">
        <v>18.8</v>
      </c>
      <c r="I70" s="19">
        <v>79.8</v>
      </c>
      <c r="J70" s="19">
        <f t="shared" ref="J70" si="25">SUM(J63:J69)</f>
        <v>516.4</v>
      </c>
      <c r="K70" s="25"/>
      <c r="L70" s="54" t="s">
        <v>105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6">SUM(G71:G79)</f>
        <v>0</v>
      </c>
      <c r="H80" s="19">
        <f t="shared" ref="H80" si="27">SUM(H71:H79)</f>
        <v>0</v>
      </c>
      <c r="I80" s="19">
        <f t="shared" ref="I80" si="28">SUM(I71:I79)</f>
        <v>0</v>
      </c>
      <c r="J80" s="19">
        <f t="shared" ref="J80:L80" si="29">SUM(J71:J79)</f>
        <v>0</v>
      </c>
      <c r="K80" s="25"/>
      <c r="L80" s="19">
        <f t="shared" si="29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530</v>
      </c>
      <c r="G81" s="32">
        <f t="shared" ref="G81" si="30">G70+G80</f>
        <v>22.1</v>
      </c>
      <c r="H81" s="32">
        <f t="shared" ref="H81" si="31">H70+H80</f>
        <v>18.8</v>
      </c>
      <c r="I81" s="32">
        <f t="shared" ref="I81" si="32">I70+I80</f>
        <v>79.8</v>
      </c>
      <c r="J81" s="32">
        <f t="shared" ref="J81" si="33">J70+J80</f>
        <v>516.4</v>
      </c>
      <c r="K81" s="32"/>
      <c r="L81" s="32">
        <v>125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11.4</v>
      </c>
      <c r="H82" s="55" t="s">
        <v>95</v>
      </c>
      <c r="I82" s="40">
        <v>67.2</v>
      </c>
      <c r="J82" s="40">
        <v>356</v>
      </c>
      <c r="K82" s="41" t="s">
        <v>68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215</v>
      </c>
      <c r="G84" s="43">
        <v>0.2</v>
      </c>
      <c r="H84" s="52" t="s">
        <v>112</v>
      </c>
      <c r="I84" s="52" t="s">
        <v>89</v>
      </c>
      <c r="J84" s="43">
        <v>58</v>
      </c>
      <c r="K84" s="44">
        <v>685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3.7</v>
      </c>
      <c r="H85" s="43">
        <v>0.3</v>
      </c>
      <c r="I85" s="43">
        <v>24.4</v>
      </c>
      <c r="J85" s="43">
        <v>115</v>
      </c>
      <c r="K85" s="44" t="s">
        <v>61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v>515</v>
      </c>
      <c r="G89" s="19">
        <v>15.3</v>
      </c>
      <c r="H89" s="19">
        <v>14.3</v>
      </c>
      <c r="I89" s="19">
        <v>106.6</v>
      </c>
      <c r="J89" s="19">
        <f t="shared" ref="J89" si="34">SUM(J82:J88)</f>
        <v>529</v>
      </c>
      <c r="K89" s="25"/>
      <c r="L89" s="54" t="s">
        <v>105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5">SUM(G90:G98)</f>
        <v>0</v>
      </c>
      <c r="H99" s="19">
        <f t="shared" ref="H99" si="36">SUM(H90:H98)</f>
        <v>0</v>
      </c>
      <c r="I99" s="19">
        <f t="shared" ref="I99" si="37">SUM(I90:I98)</f>
        <v>0</v>
      </c>
      <c r="J99" s="19">
        <f t="shared" ref="J99:L99" si="38">SUM(J90:J98)</f>
        <v>0</v>
      </c>
      <c r="K99" s="25"/>
      <c r="L99" s="19">
        <f t="shared" si="3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515</v>
      </c>
      <c r="G100" s="32">
        <f t="shared" ref="G100" si="39">G89+G99</f>
        <v>15.3</v>
      </c>
      <c r="H100" s="32">
        <f t="shared" ref="H100" si="40">H89+H99</f>
        <v>14.3</v>
      </c>
      <c r="I100" s="32">
        <f t="shared" ref="I100" si="41">I89+I99</f>
        <v>106.6</v>
      </c>
      <c r="J100" s="32">
        <f t="shared" ref="J100" si="42">J89+J99</f>
        <v>529</v>
      </c>
      <c r="K100" s="32"/>
      <c r="L100" s="53" t="s">
        <v>86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8.1</v>
      </c>
      <c r="H101" s="55" t="s">
        <v>96</v>
      </c>
      <c r="I101" s="40">
        <v>40.799999999999997</v>
      </c>
      <c r="J101" s="40">
        <v>249</v>
      </c>
      <c r="K101" s="41">
        <v>302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1.6</v>
      </c>
      <c r="H103" s="43">
        <v>1.6</v>
      </c>
      <c r="I103" s="43">
        <v>17.3</v>
      </c>
      <c r="J103" s="43">
        <v>87</v>
      </c>
      <c r="K103" s="44">
        <v>378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52</v>
      </c>
      <c r="F104" s="52" t="s">
        <v>111</v>
      </c>
      <c r="G104" s="43">
        <v>7.5</v>
      </c>
      <c r="H104" s="43">
        <v>7.6</v>
      </c>
      <c r="I104" s="43">
        <v>15.1</v>
      </c>
      <c r="J104" s="43">
        <v>145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49</v>
      </c>
      <c r="F105" s="43">
        <v>100</v>
      </c>
      <c r="G105" s="43">
        <v>0.4</v>
      </c>
      <c r="H105" s="43">
        <v>0.4</v>
      </c>
      <c r="I105" s="43">
        <v>9.5</v>
      </c>
      <c r="J105" s="43">
        <v>43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v>550</v>
      </c>
      <c r="G108" s="19">
        <f t="shared" ref="G108:J108" si="43">SUM(G101:G107)</f>
        <v>17.599999999999998</v>
      </c>
      <c r="H108" s="19">
        <v>21.1</v>
      </c>
      <c r="I108" s="19">
        <v>82.7</v>
      </c>
      <c r="J108" s="19">
        <f t="shared" si="43"/>
        <v>524</v>
      </c>
      <c r="K108" s="25"/>
      <c r="L108" s="54" t="s">
        <v>105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4">SUM(G109:G117)</f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25"/>
      <c r="L118" s="19">
        <f t="shared" ref="L118" si="45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550</v>
      </c>
      <c r="G119" s="32">
        <f t="shared" ref="G119" si="46">G108+G118</f>
        <v>17.599999999999998</v>
      </c>
      <c r="H119" s="32">
        <f t="shared" ref="H119" si="47">H108+H118</f>
        <v>21.1</v>
      </c>
      <c r="I119" s="32">
        <f t="shared" ref="I119" si="48">I108+I118</f>
        <v>82.7</v>
      </c>
      <c r="J119" s="32">
        <f t="shared" ref="J119" si="49">J108+J118</f>
        <v>524</v>
      </c>
      <c r="K119" s="32"/>
      <c r="L119" s="53" t="s">
        <v>105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90</v>
      </c>
      <c r="G120" s="40">
        <v>14.5</v>
      </c>
      <c r="H120" s="40">
        <v>13.6</v>
      </c>
      <c r="I120" s="40">
        <v>13.6</v>
      </c>
      <c r="J120" s="40">
        <v>206</v>
      </c>
      <c r="K120" s="41" t="s">
        <v>113</v>
      </c>
      <c r="L120" s="40"/>
    </row>
    <row r="121" spans="1:12" ht="14.4" x14ac:dyDescent="0.3">
      <c r="A121" s="14"/>
      <c r="B121" s="15"/>
      <c r="C121" s="11"/>
      <c r="D121" s="6"/>
      <c r="E121" s="42" t="s">
        <v>43</v>
      </c>
      <c r="F121" s="43">
        <v>150</v>
      </c>
      <c r="G121" s="43">
        <v>4.5</v>
      </c>
      <c r="H121" s="43">
        <v>6.8</v>
      </c>
      <c r="I121" s="43">
        <v>22.4</v>
      </c>
      <c r="J121" s="43">
        <v>171</v>
      </c>
      <c r="K121" s="44">
        <v>510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215</v>
      </c>
      <c r="G122" s="43">
        <v>0.2</v>
      </c>
      <c r="H122" s="52" t="s">
        <v>112</v>
      </c>
      <c r="I122" s="43" t="s">
        <v>55</v>
      </c>
      <c r="J122" s="43">
        <v>58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52" t="s">
        <v>93</v>
      </c>
      <c r="H123" s="43" t="s">
        <v>47</v>
      </c>
      <c r="I123" s="43">
        <v>19.5</v>
      </c>
      <c r="J123" s="43">
        <v>92</v>
      </c>
      <c r="K123" s="44" t="s">
        <v>61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66</v>
      </c>
      <c r="E125" s="42" t="s">
        <v>56</v>
      </c>
      <c r="F125" s="43">
        <v>30</v>
      </c>
      <c r="G125" s="43">
        <v>0.8</v>
      </c>
      <c r="H125" s="43">
        <v>1.4</v>
      </c>
      <c r="I125" s="43">
        <v>2.5</v>
      </c>
      <c r="J125" s="43">
        <v>26</v>
      </c>
      <c r="K125" s="44">
        <v>587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v>525</v>
      </c>
      <c r="G127" s="54" t="s">
        <v>97</v>
      </c>
      <c r="H127" s="54" t="s">
        <v>98</v>
      </c>
      <c r="I127" s="54" t="s">
        <v>99</v>
      </c>
      <c r="J127" s="19">
        <f t="shared" ref="J127" si="50">SUM(J120:J126)</f>
        <v>553</v>
      </c>
      <c r="K127" s="25"/>
      <c r="L127" s="54" t="s">
        <v>105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1">SUM(G128:G136)</f>
        <v>0</v>
      </c>
      <c r="H137" s="19">
        <f t="shared" si="51"/>
        <v>0</v>
      </c>
      <c r="I137" s="19">
        <f t="shared" si="51"/>
        <v>0</v>
      </c>
      <c r="J137" s="19">
        <f t="shared" si="51"/>
        <v>0</v>
      </c>
      <c r="K137" s="25"/>
      <c r="L137" s="19">
        <f t="shared" ref="L137" si="52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525</v>
      </c>
      <c r="G138" s="53" t="s">
        <v>97</v>
      </c>
      <c r="H138" s="53" t="s">
        <v>98</v>
      </c>
      <c r="I138" s="53" t="s">
        <v>99</v>
      </c>
      <c r="J138" s="32">
        <f t="shared" ref="J138" si="53">J127+J137</f>
        <v>553</v>
      </c>
      <c r="K138" s="32"/>
      <c r="L138" s="53" t="s">
        <v>105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100</v>
      </c>
      <c r="G139" s="40">
        <v>12.3</v>
      </c>
      <c r="H139" s="40">
        <v>12.7</v>
      </c>
      <c r="I139" s="40">
        <v>3.5</v>
      </c>
      <c r="J139" s="40">
        <v>156</v>
      </c>
      <c r="K139" s="41">
        <v>337</v>
      </c>
      <c r="L139" s="40"/>
    </row>
    <row r="140" spans="1:12" ht="14.4" x14ac:dyDescent="0.3">
      <c r="A140" s="23"/>
      <c r="B140" s="15"/>
      <c r="C140" s="11"/>
      <c r="D140" s="6"/>
      <c r="E140" s="42" t="s">
        <v>48</v>
      </c>
      <c r="F140" s="43">
        <v>150</v>
      </c>
      <c r="G140" s="43">
        <v>5.3</v>
      </c>
      <c r="H140" s="43">
        <v>6.2</v>
      </c>
      <c r="I140" s="43">
        <v>35.299999999999997</v>
      </c>
      <c r="J140" s="43">
        <v>201</v>
      </c>
      <c r="K140" s="44">
        <v>516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0.2</v>
      </c>
      <c r="H141" s="52" t="s">
        <v>88</v>
      </c>
      <c r="I141" s="52" t="s">
        <v>89</v>
      </c>
      <c r="J141" s="43">
        <v>61</v>
      </c>
      <c r="K141" s="44">
        <v>685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50</v>
      </c>
      <c r="G142" s="52" t="s">
        <v>100</v>
      </c>
      <c r="H142" s="43">
        <v>0.3</v>
      </c>
      <c r="I142" s="43">
        <v>24.3</v>
      </c>
      <c r="J142" s="43">
        <v>115</v>
      </c>
      <c r="K142" s="44" t="s">
        <v>61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v>21.5</v>
      </c>
      <c r="H146" s="54" t="s">
        <v>101</v>
      </c>
      <c r="I146" s="19">
        <v>78.099999999999994</v>
      </c>
      <c r="J146" s="19">
        <f t="shared" ref="J146" si="54">SUM(J139:J145)</f>
        <v>533</v>
      </c>
      <c r="K146" s="25"/>
      <c r="L146" s="54" t="s">
        <v>86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5">SUM(G147:G155)</f>
        <v>0</v>
      </c>
      <c r="H156" s="19">
        <f t="shared" si="55"/>
        <v>0</v>
      </c>
      <c r="I156" s="19">
        <f t="shared" si="55"/>
        <v>0</v>
      </c>
      <c r="J156" s="19">
        <f t="shared" si="55"/>
        <v>0</v>
      </c>
      <c r="K156" s="25"/>
      <c r="L156" s="19">
        <f t="shared" ref="L156" si="56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500</v>
      </c>
      <c r="G157" s="32">
        <f t="shared" ref="G157" si="57">G146+G156</f>
        <v>21.5</v>
      </c>
      <c r="H157" s="32" t="s">
        <v>82</v>
      </c>
      <c r="I157" s="32">
        <f t="shared" ref="I157" si="58">I146+I156</f>
        <v>78.099999999999994</v>
      </c>
      <c r="J157" s="32">
        <f t="shared" ref="J157" si="59">J146+J156</f>
        <v>533</v>
      </c>
      <c r="K157" s="32"/>
      <c r="L157" s="53" t="s">
        <v>105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 t="s">
        <v>42</v>
      </c>
      <c r="G158" s="40">
        <v>14.4</v>
      </c>
      <c r="H158" s="40">
        <v>11.9</v>
      </c>
      <c r="I158" s="40">
        <v>11.2</v>
      </c>
      <c r="J158" s="40">
        <v>200</v>
      </c>
      <c r="K158" s="41" t="s">
        <v>70</v>
      </c>
      <c r="L158" s="40"/>
    </row>
    <row r="159" spans="1:12" ht="14.4" x14ac:dyDescent="0.3">
      <c r="A159" s="23"/>
      <c r="B159" s="15"/>
      <c r="C159" s="11"/>
      <c r="D159" s="6"/>
      <c r="E159" s="42" t="s">
        <v>83</v>
      </c>
      <c r="F159" s="43">
        <v>150</v>
      </c>
      <c r="G159" s="43">
        <v>6.5</v>
      </c>
      <c r="H159" s="43">
        <v>6.8</v>
      </c>
      <c r="I159" s="43">
        <v>40.200000000000003</v>
      </c>
      <c r="J159" s="43">
        <v>190</v>
      </c>
      <c r="K159" s="44">
        <v>180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39</v>
      </c>
      <c r="F160" s="43" t="s">
        <v>41</v>
      </c>
      <c r="G160" s="43">
        <v>0.2</v>
      </c>
      <c r="H160" s="52" t="s">
        <v>88</v>
      </c>
      <c r="I160" s="52" t="s">
        <v>89</v>
      </c>
      <c r="J160" s="43">
        <v>58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52" t="s">
        <v>93</v>
      </c>
      <c r="H161" s="43">
        <v>0.2</v>
      </c>
      <c r="I161" s="43">
        <v>19.5</v>
      </c>
      <c r="J161" s="43">
        <v>92</v>
      </c>
      <c r="K161" s="44" t="s">
        <v>61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v>525</v>
      </c>
      <c r="G165" s="19">
        <v>24.1</v>
      </c>
      <c r="H165" s="19">
        <v>18.899999999999999</v>
      </c>
      <c r="I165" s="19">
        <v>85.9</v>
      </c>
      <c r="J165" s="19">
        <f t="shared" ref="J165" si="60">SUM(J158:J164)</f>
        <v>540</v>
      </c>
      <c r="K165" s="25"/>
      <c r="L165" s="54" t="s">
        <v>105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1">SUM(G166:G174)</f>
        <v>0</v>
      </c>
      <c r="H175" s="19">
        <f t="shared" si="61"/>
        <v>0</v>
      </c>
      <c r="I175" s="19">
        <f t="shared" si="61"/>
        <v>0</v>
      </c>
      <c r="J175" s="19">
        <f t="shared" si="61"/>
        <v>0</v>
      </c>
      <c r="K175" s="25"/>
      <c r="L175" s="19">
        <f t="shared" ref="L175" si="62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525</v>
      </c>
      <c r="G176" s="32">
        <f t="shared" ref="G176" si="63">G165+G175</f>
        <v>24.1</v>
      </c>
      <c r="H176" s="32">
        <f t="shared" ref="H176" si="64">H165+H175</f>
        <v>18.899999999999999</v>
      </c>
      <c r="I176" s="32">
        <f t="shared" ref="I176" si="65">I165+I175</f>
        <v>85.9</v>
      </c>
      <c r="J176" s="32">
        <f t="shared" ref="J176" si="66">J165+J175</f>
        <v>540</v>
      </c>
      <c r="K176" s="32"/>
      <c r="L176" s="53" t="s">
        <v>105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200</v>
      </c>
      <c r="G177" s="40">
        <v>6.6</v>
      </c>
      <c r="H177" s="40">
        <v>8.3000000000000007</v>
      </c>
      <c r="I177" s="40">
        <v>35.1</v>
      </c>
      <c r="J177" s="40">
        <v>241</v>
      </c>
      <c r="K177" s="41">
        <v>175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220</v>
      </c>
      <c r="G179" s="43">
        <v>0.3</v>
      </c>
      <c r="H179" s="52" t="s">
        <v>112</v>
      </c>
      <c r="I179" s="52" t="s">
        <v>104</v>
      </c>
      <c r="J179" s="43">
        <v>60</v>
      </c>
      <c r="K179" s="44">
        <v>686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80</v>
      </c>
      <c r="G180" s="52" t="s">
        <v>84</v>
      </c>
      <c r="H180" s="52" t="s">
        <v>102</v>
      </c>
      <c r="I180" s="52" t="s">
        <v>85</v>
      </c>
      <c r="J180" s="43">
        <v>236</v>
      </c>
      <c r="K180" s="44">
        <v>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v>500</v>
      </c>
      <c r="G184" s="19">
        <v>14.8</v>
      </c>
      <c r="H184" s="54" t="s">
        <v>103</v>
      </c>
      <c r="I184" s="19">
        <v>92.3</v>
      </c>
      <c r="J184" s="19">
        <f t="shared" ref="J184" si="67">SUM(J177:J183)</f>
        <v>537</v>
      </c>
      <c r="K184" s="25"/>
      <c r="L184" s="54" t="s">
        <v>105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500</v>
      </c>
      <c r="G195" s="32">
        <f t="shared" ref="G195" si="70">G184+G194</f>
        <v>14.8</v>
      </c>
      <c r="H195" s="32">
        <v>14.5</v>
      </c>
      <c r="I195" s="32">
        <f t="shared" ref="I195" si="71">I184+I194</f>
        <v>92.3</v>
      </c>
      <c r="J195" s="32">
        <f t="shared" ref="J195" si="72">J184+J194</f>
        <v>537</v>
      </c>
      <c r="K195" s="32"/>
      <c r="L195" s="53" t="s">
        <v>105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73">(G24+G43+G62+G81+G100+G119+G138+G157+G176+G195)/(IF(G24=0,0,1)+IF(G43=0,0,1)+IF(G62=0,0,1)+IF(G81=0,0,1)+IF(G100=0,0,1)+IF(G119=0,0,1)+IF(G138=0,0,1)+IF(G157=0,0,1)+IF(G176=0,0,1)+IF(G195=0,0,1))</f>
        <v>19.270000000000003</v>
      </c>
      <c r="H196" s="56" t="s">
        <v>106</v>
      </c>
      <c r="I196" s="34">
        <f t="shared" si="73"/>
        <v>84.070000000000007</v>
      </c>
      <c r="J196" s="34">
        <f t="shared" si="73"/>
        <v>535.9</v>
      </c>
      <c r="K196" s="34"/>
      <c r="L196" s="56" t="s">
        <v>105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dcterms:created xsi:type="dcterms:W3CDTF">2022-05-16T14:23:56Z</dcterms:created>
  <dcterms:modified xsi:type="dcterms:W3CDTF">2026-01-13T14:44:36Z</dcterms:modified>
</cp:coreProperties>
</file>